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ownloads\"/>
    </mc:Choice>
  </mc:AlternateContent>
  <bookViews>
    <workbookView xWindow="360" yWindow="20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176" i="1"/>
  <c r="L100" i="1"/>
  <c r="L81" i="1"/>
  <c r="L62" i="1"/>
  <c r="L24" i="1"/>
  <c r="L43" i="1"/>
  <c r="F195" i="1"/>
  <c r="J195" i="1"/>
  <c r="I195" i="1"/>
  <c r="H195" i="1"/>
  <c r="G195" i="1"/>
  <c r="I176" i="1"/>
  <c r="H176" i="1"/>
  <c r="F176" i="1"/>
  <c r="J176" i="1"/>
  <c r="G176" i="1"/>
  <c r="I157" i="1"/>
  <c r="G157" i="1"/>
  <c r="J157" i="1"/>
  <c r="H157" i="1"/>
  <c r="F157" i="1"/>
  <c r="J138" i="1"/>
  <c r="G138" i="1"/>
  <c r="I138" i="1"/>
  <c r="H138" i="1"/>
  <c r="F138" i="1"/>
  <c r="F119" i="1"/>
  <c r="J119" i="1"/>
  <c r="I119" i="1"/>
  <c r="H119" i="1"/>
  <c r="G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H43" i="1"/>
  <c r="J43" i="1"/>
  <c r="I43" i="1"/>
  <c r="G43" i="1"/>
  <c r="F43" i="1"/>
  <c r="J24" i="1"/>
  <c r="I24" i="1"/>
  <c r="H24" i="1"/>
  <c r="G24" i="1"/>
  <c r="F24" i="1"/>
  <c r="L196" i="1" l="1"/>
  <c r="H196" i="1"/>
  <c r="I196" i="1"/>
  <c r="G196" i="1"/>
  <c r="F196" i="1"/>
  <c r="J196" i="1"/>
</calcChain>
</file>

<file path=xl/sharedStrings.xml><?xml version="1.0" encoding="utf-8"?>
<sst xmlns="http://schemas.openxmlformats.org/spreadsheetml/2006/main" count="364" uniqueCount="139">
  <si>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</si>
  <si>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</si>
  <si>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</si>
  <si>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</si>
  <si>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</si>
  <si>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</si>
  <si>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</si>
  <si>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</si>
  <si>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</si>
  <si>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</si>
  <si>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</si>
  <si>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</si>
  <si>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</si>
  <si>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</si>
  <si>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</si>
  <si>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</si>
  <si>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</si>
  <si>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</si>
  <si>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</si>
  <si>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</si>
  <si>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</si>
  <si>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</si>
  <si>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</si>
  <si>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</si>
  <si>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</si>
  <si>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</si>
  <si>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</si>
  <si>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</si>
  <si>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</si>
  <si>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</si>
  <si>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</si>
  <si>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</si>
  <si>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</si>
  <si>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</si>
  <si>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</si>
  <si>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</si>
  <si>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</si>
  <si>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</si>
  <si>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</si>
  <si>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М.Ю.Митусов</t>
  </si>
  <si>
    <t>директор</t>
  </si>
  <si>
    <t>Ливенская СОШ №2</t>
  </si>
  <si>
    <t>Каша геркулесовая молочная с маслом</t>
  </si>
  <si>
    <t>Какао с молоком</t>
  </si>
  <si>
    <t>25.50</t>
  </si>
  <si>
    <t>Пшеничный белый</t>
  </si>
  <si>
    <t>пр</t>
  </si>
  <si>
    <t>Яблоко</t>
  </si>
  <si>
    <t>Сыр твердо-мягкий порционно с мдж 45%</t>
  </si>
  <si>
    <t>49 ОП</t>
  </si>
  <si>
    <t>Суп картофельный с горохом и фрикаделькой</t>
  </si>
  <si>
    <t>200/10</t>
  </si>
  <si>
    <t xml:space="preserve">Палочки мясные "Детские", запеченые </t>
  </si>
  <si>
    <t>Маккаронные изделия отварные с маслом</t>
  </si>
  <si>
    <t xml:space="preserve">Чай с лимоном </t>
  </si>
  <si>
    <t>200/4</t>
  </si>
  <si>
    <t>Хлеб пшеничный</t>
  </si>
  <si>
    <t>ПР</t>
  </si>
  <si>
    <t>Хлеб ржаной - пшеничный</t>
  </si>
  <si>
    <t>Рис отварной с маслом сливочным</t>
  </si>
  <si>
    <t>Котлета "Говяжья Школьная", запеченая</t>
  </si>
  <si>
    <t>Кофейный напиток на молоке</t>
  </si>
  <si>
    <t>Яйцо отварное порционно/морковь</t>
  </si>
  <si>
    <t>20/40</t>
  </si>
  <si>
    <t>*209/62 ОП</t>
  </si>
  <si>
    <t>Холодная закуска.Овощи порционно/ Огурец</t>
  </si>
  <si>
    <t>Салат из свеклы с маслом растительным</t>
  </si>
  <si>
    <t>Суп-лапша домашняя с птицей отварной и свежей зеленью</t>
  </si>
  <si>
    <t>Картофельное пюре смаслом сливочным</t>
  </si>
  <si>
    <t>Компот из смеси сухофруктов С-витаминизированный</t>
  </si>
  <si>
    <t>Хлеб ржано-пшеничный</t>
  </si>
  <si>
    <t>Пудинг творожно-пшенный с сахарной пудрой</t>
  </si>
  <si>
    <t>Чай с сахаром</t>
  </si>
  <si>
    <t>Джем фруктовый с кусочками фруктов</t>
  </si>
  <si>
    <t>Салат из моркови с яблоком</t>
  </si>
  <si>
    <t>Салат из капусты с огурцом</t>
  </si>
  <si>
    <t>*29 ОП</t>
  </si>
  <si>
    <t>Борщ со свежей капустой и картофелем с фрикаделькой из мяса "Детская"</t>
  </si>
  <si>
    <t xml:space="preserve">Плов с птицей </t>
  </si>
  <si>
    <t>Салат из сежих помидоров и огурцов с растительным маслом</t>
  </si>
  <si>
    <t>Компот из свежих яблок и лимона</t>
  </si>
  <si>
    <t>Макаронные изделия отварные с маслом</t>
  </si>
  <si>
    <t>Крокеты "Детские" запеченые</t>
  </si>
  <si>
    <t>Час с лимоном</t>
  </si>
  <si>
    <t>Фрукт порционно/груша 1 шт.</t>
  </si>
  <si>
    <t>Салат "Витаминный" (капуста квашеная, зеленый горошек)</t>
  </si>
  <si>
    <t>*49 ОП</t>
  </si>
  <si>
    <t>Салат "Витаминный" (капуста квашеная,зеленый горошек)</t>
  </si>
  <si>
    <t>Рассольник "Ленинградский" на бульоне</t>
  </si>
  <si>
    <t>Бифштекс рубленый "Детский"</t>
  </si>
  <si>
    <t>Картофельное пюре с маслом сливочным</t>
  </si>
  <si>
    <t>Сок фруктовый **</t>
  </si>
  <si>
    <t xml:space="preserve">Хлеб пшеничный </t>
  </si>
  <si>
    <t xml:space="preserve">Хлеб ржано-пшеничный </t>
  </si>
  <si>
    <t>Омлет натуральный с маслом сливочным</t>
  </si>
  <si>
    <t>Фрукт порционно/Яблоко 1шт.</t>
  </si>
  <si>
    <t>Зеленый горошек</t>
  </si>
  <si>
    <t>Холодная закуска: Овощи порционно/Помидор</t>
  </si>
  <si>
    <t>Суп картофельный с рыбными фрикадельками</t>
  </si>
  <si>
    <t>200/30</t>
  </si>
  <si>
    <t>Котлета "Куриная"</t>
  </si>
  <si>
    <t>Капуста тушеная</t>
  </si>
  <si>
    <t>Напиток фруктовый</t>
  </si>
  <si>
    <t>Каша гречневая молочная с маслом</t>
  </si>
  <si>
    <t>Фрукт порционно/Апельсин 1шт.</t>
  </si>
  <si>
    <t>!00</t>
  </si>
  <si>
    <t>Сыр твердо-мягкий порционно с мдж  45%</t>
  </si>
  <si>
    <t>Борщ "Сибирский" с фасолью</t>
  </si>
  <si>
    <t>Печень тушеная в соусе</t>
  </si>
  <si>
    <t>Напиток из яблок витаминизированный</t>
  </si>
  <si>
    <t>Каша "Дружба" с маслом сливочным</t>
  </si>
  <si>
    <t>Фрикадельки "Детские" запеченые под соусом</t>
  </si>
  <si>
    <t>Чай с лимоном</t>
  </si>
  <si>
    <t>Холодная закуска. Овощи порционно/Помидор</t>
  </si>
  <si>
    <t>Винегрет овощной</t>
  </si>
  <si>
    <t>Суп-лапша домашняя с птицей отварной со свежей зеленью</t>
  </si>
  <si>
    <t>Птица порционная запеченая</t>
  </si>
  <si>
    <t>Компот из смеси сухофруктов С-витаминизированый</t>
  </si>
  <si>
    <t>Запеканка творожно-рисовая с маслом</t>
  </si>
  <si>
    <t>Молоко сгущенное порционно</t>
  </si>
  <si>
    <t>Фрукт порционно/Груша 1 шт.</t>
  </si>
  <si>
    <t>Салат "Витаминный" (квашеная капуста, зеленый горошек)</t>
  </si>
  <si>
    <t>Суп картофельный с клецками</t>
  </si>
  <si>
    <t>Жаркое по-домашнему</t>
  </si>
  <si>
    <t>Тефтели "Детские" под овощным соусом</t>
  </si>
  <si>
    <t>80/20</t>
  </si>
  <si>
    <t>Фрукт порционно/Яблоко 1 шт.</t>
  </si>
  <si>
    <t>Холодная закуска. Овощи порционно/Огурец</t>
  </si>
  <si>
    <t>Салат из свеклы с сыром и маслом растительным</t>
  </si>
  <si>
    <t>Щи из свежей капусты с фрикаделькой из птицы</t>
  </si>
  <si>
    <t>Компот из быстрозамороженных фруктов</t>
  </si>
  <si>
    <t>Фрукт порционнно/Апельсин 1шт.</t>
  </si>
  <si>
    <t>*29ОП</t>
  </si>
  <si>
    <t>Суп картофельный с вермишелью на курином бульоне</t>
  </si>
  <si>
    <t>Каша гречневая рассыпчатая с маслом</t>
  </si>
  <si>
    <t xml:space="preserve">Котлеты "Куриные" </t>
  </si>
  <si>
    <t>Сок фруктовый**</t>
  </si>
  <si>
    <t>Рыба запеченая под соусом</t>
  </si>
  <si>
    <t>Рыба,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</si>
</sst>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3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14.6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3.5</v>
      </c>
      <c r="H8" s="43">
        <v>3.7</v>
      </c>
      <c r="I8" s="43" t="s">
        <v>44</v>
      </c>
      <c r="J8" s="43">
        <v>149.30000000000001</v>
      </c>
      <c r="K8" s="44">
        <v>382</v>
      </c>
      <c r="L8" s="43">
        <v>8.5</v>
      </c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4.5" x14ac:dyDescent="0.3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4.5" x14ac:dyDescent="0.35">
      <c r="A11" s="23"/>
      <c r="B11" s="15"/>
      <c r="C11" s="11"/>
      <c r="D11" s="6"/>
      <c r="E11" s="42" t="s">
        <v>48</v>
      </c>
      <c r="F11" s="43">
        <v>20</v>
      </c>
      <c r="G11" s="43">
        <v>4.6399999999999997</v>
      </c>
      <c r="H11" s="43">
        <v>6.8</v>
      </c>
      <c r="I11" s="43">
        <v>0.02</v>
      </c>
      <c r="J11" s="43">
        <v>79.84</v>
      </c>
      <c r="K11" s="44">
        <v>15</v>
      </c>
      <c r="L11" s="43">
        <v>12.39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20.923000000000002</v>
      </c>
      <c r="I13" s="19">
        <f t="shared" si="0"/>
        <v>51.74</v>
      </c>
      <c r="J13" s="19">
        <f t="shared" si="0"/>
        <v>568.45699999999999</v>
      </c>
      <c r="K13" s="25"/>
      <c r="L13" s="19">
        <f t="shared" ref="L13" si="1">SUM(L6:L12)</f>
        <v>44.370000000000005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87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 t="s">
        <v>49</v>
      </c>
      <c r="L14" s="43">
        <v>10.8</v>
      </c>
    </row>
    <row r="15" spans="1:12" ht="14.5" x14ac:dyDescent="0.35">
      <c r="A15" s="23"/>
      <c r="B15" s="15"/>
      <c r="C15" s="11"/>
      <c r="D15" s="7" t="s">
        <v>27</v>
      </c>
      <c r="E15" s="42" t="s">
        <v>50</v>
      </c>
      <c r="F15" s="43" t="s">
        <v>51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9.2799999999999994</v>
      </c>
    </row>
    <row r="16" spans="1:12" ht="14.5" x14ac:dyDescent="0.3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39.43</v>
      </c>
    </row>
    <row r="17" spans="1:12" ht="14.5" x14ac:dyDescent="0.3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4.71</v>
      </c>
    </row>
    <row r="18" spans="1:12" ht="14.5" x14ac:dyDescent="0.35">
      <c r="A18" s="23"/>
      <c r="B18" s="15"/>
      <c r="C18" s="11"/>
      <c r="D18" s="7" t="s">
        <v>30</v>
      </c>
      <c r="E18" s="42" t="s">
        <v>54</v>
      </c>
      <c r="F18" s="43" t="s">
        <v>55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2.4300000000000002</v>
      </c>
    </row>
    <row r="19" spans="1:12" ht="14.5" x14ac:dyDescent="0.35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57</v>
      </c>
      <c r="L19" s="43">
        <v>1.31</v>
      </c>
    </row>
    <row r="20" spans="1:12" ht="14.5" x14ac:dyDescent="0.35">
      <c r="A20" s="23"/>
      <c r="B20" s="15"/>
      <c r="C20" s="11"/>
      <c r="D20" s="7" t="s">
        <v>32</v>
      </c>
      <c r="E20" s="42" t="s">
        <v>58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57</v>
      </c>
      <c r="L20" s="43">
        <v>1.31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380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69.27000000000001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940</v>
      </c>
      <c r="G24" s="32">
        <f t="shared" ref="G24:J24" si="4">G13+G23</f>
        <v>49.350000000000009</v>
      </c>
      <c r="H24" s="32">
        <f t="shared" si="4"/>
        <v>47.626000000000005</v>
      </c>
      <c r="I24" s="32">
        <f t="shared" si="4"/>
        <v>158.38000000000002</v>
      </c>
      <c r="J24" s="32">
        <f t="shared" si="4"/>
        <v>1361.7339999999999</v>
      </c>
      <c r="K24" s="32"/>
      <c r="L24" s="32">
        <f t="shared" ref="L24" si="5">L13+L23</f>
        <v>113.64000000000001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150</v>
      </c>
      <c r="G25" s="40">
        <v>3.7</v>
      </c>
      <c r="H25" s="40">
        <v>5.37</v>
      </c>
      <c r="I25" s="40">
        <v>36.68</v>
      </c>
      <c r="J25" s="40">
        <v>209.85</v>
      </c>
      <c r="K25" s="41">
        <v>304</v>
      </c>
      <c r="L25" s="40">
        <v>5.46</v>
      </c>
    </row>
    <row r="26" spans="1:12" ht="14.5" x14ac:dyDescent="0.35">
      <c r="A26" s="14"/>
      <c r="B26" s="15"/>
      <c r="C26" s="11"/>
      <c r="D26" s="6"/>
      <c r="E26" s="42" t="s">
        <v>60</v>
      </c>
      <c r="F26" s="43">
        <v>90</v>
      </c>
      <c r="G26" s="43">
        <v>16.649999999999999</v>
      </c>
      <c r="H26" s="43">
        <v>23.28</v>
      </c>
      <c r="I26" s="43">
        <v>4.29</v>
      </c>
      <c r="J26" s="43">
        <v>293.23</v>
      </c>
      <c r="K26" s="44">
        <v>268</v>
      </c>
      <c r="L26" s="43">
        <v>49.99</v>
      </c>
    </row>
    <row r="27" spans="1:12" ht="14.5" x14ac:dyDescent="0.3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6.85</v>
      </c>
    </row>
    <row r="28" spans="1:12" ht="14.5" x14ac:dyDescent="0.35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57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" x14ac:dyDescent="0.35">
      <c r="A30" s="14"/>
      <c r="B30" s="15"/>
      <c r="C30" s="11"/>
      <c r="D30" s="6"/>
      <c r="E30" s="42" t="s">
        <v>62</v>
      </c>
      <c r="F30" s="43" t="s">
        <v>63</v>
      </c>
      <c r="G30" s="43">
        <v>3.06</v>
      </c>
      <c r="H30" s="43">
        <v>3.52</v>
      </c>
      <c r="I30" s="43">
        <v>8.83</v>
      </c>
      <c r="J30" s="43">
        <v>79.239999999999995</v>
      </c>
      <c r="K30" s="44" t="s">
        <v>64</v>
      </c>
      <c r="L30" s="43">
        <v>7.5</v>
      </c>
    </row>
    <row r="31" spans="1:12" ht="14.5" x14ac:dyDescent="0.35">
      <c r="A31" s="14"/>
      <c r="B31" s="15"/>
      <c r="C31" s="11"/>
      <c r="D31" s="6"/>
      <c r="E31" s="42" t="s">
        <v>65</v>
      </c>
      <c r="F31" s="43">
        <v>40</v>
      </c>
      <c r="G31" s="43">
        <v>0.33</v>
      </c>
      <c r="H31" s="43">
        <v>0.04</v>
      </c>
      <c r="I31" s="43">
        <v>1.1299999999999999</v>
      </c>
      <c r="J31" s="43">
        <v>6.23</v>
      </c>
      <c r="K31" s="44">
        <v>71</v>
      </c>
      <c r="L31" s="43">
        <v>2.6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28.939999999999994</v>
      </c>
      <c r="H32" s="19">
        <f t="shared" ref="H32" si="7">SUM(H25:H31)</f>
        <v>35.103000000000002</v>
      </c>
      <c r="I32" s="19">
        <f t="shared" ref="I32" si="8">SUM(I25:I31)</f>
        <v>80</v>
      </c>
      <c r="J32" s="19">
        <f t="shared" ref="J32:L32" si="9">SUM(J25:J31)</f>
        <v>751.65700000000004</v>
      </c>
      <c r="K32" s="25"/>
      <c r="L32" s="19">
        <f t="shared" si="9"/>
        <v>72.400000000000006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2.67</v>
      </c>
    </row>
    <row r="34" spans="1:12" ht="14.5" x14ac:dyDescent="0.35">
      <c r="A34" s="14"/>
      <c r="B34" s="15"/>
      <c r="C34" s="11"/>
      <c r="D34" s="7" t="s">
        <v>27</v>
      </c>
      <c r="E34" s="42" t="s">
        <v>67</v>
      </c>
      <c r="F34" s="43" t="s">
        <v>51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7.23</v>
      </c>
    </row>
    <row r="35" spans="1:12" ht="14.5" x14ac:dyDescent="0.35">
      <c r="A35" s="14"/>
      <c r="B35" s="15"/>
      <c r="C35" s="11"/>
      <c r="D35" s="7" t="s">
        <v>28</v>
      </c>
      <c r="E35" s="42" t="s">
        <v>137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22.56</v>
      </c>
    </row>
    <row r="36" spans="1:12" ht="14.5" x14ac:dyDescent="0.35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7.8</v>
      </c>
    </row>
    <row r="37" spans="1:12" ht="14.5" x14ac:dyDescent="0.3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4.5" x14ac:dyDescent="0.3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57</v>
      </c>
      <c r="L38" s="43">
        <v>1.31</v>
      </c>
    </row>
    <row r="39" spans="1:12" ht="14.5" x14ac:dyDescent="0.35">
      <c r="A39" s="14"/>
      <c r="B39" s="15"/>
      <c r="C39" s="11"/>
      <c r="D39" s="7" t="s">
        <v>32</v>
      </c>
      <c r="E39" s="42" t="s">
        <v>70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57</v>
      </c>
      <c r="L39" s="43">
        <v>1.31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46.13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1100</v>
      </c>
      <c r="G43" s="32">
        <f t="shared" ref="G43" si="14">G32+G42</f>
        <v>63.059999999999988</v>
      </c>
      <c r="H43" s="32">
        <f t="shared" ref="H43" si="15">H32+H42</f>
        <v>63.716000000000001</v>
      </c>
      <c r="I43" s="32">
        <f t="shared" ref="I43" si="16">I32+I42</f>
        <v>179.19</v>
      </c>
      <c r="J43" s="32">
        <f t="shared" ref="J43:L43" si="17">J32+J42</f>
        <v>1542.444</v>
      </c>
      <c r="K43" s="32"/>
      <c r="L43" s="32">
        <f t="shared" si="17"/>
        <v>118.53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170</v>
      </c>
      <c r="G44" s="40">
        <v>14.92</v>
      </c>
      <c r="H44" s="40">
        <v>14.38</v>
      </c>
      <c r="I44" s="40">
        <v>31.51</v>
      </c>
      <c r="J44" s="40">
        <v>315.14</v>
      </c>
      <c r="K44" s="41">
        <v>222</v>
      </c>
      <c r="L44" s="40">
        <v>32.159999999999997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0.2</v>
      </c>
      <c r="H46" s="43">
        <v>0.05</v>
      </c>
      <c r="I46" s="43">
        <v>15.01</v>
      </c>
      <c r="J46" s="43">
        <v>16.29</v>
      </c>
      <c r="K46" s="44">
        <v>376</v>
      </c>
      <c r="L46" s="43">
        <v>1.48</v>
      </c>
    </row>
    <row r="47" spans="1:12" ht="14.5" x14ac:dyDescent="0.3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57</v>
      </c>
      <c r="L47" s="43">
        <v>2.38</v>
      </c>
    </row>
    <row r="48" spans="1:12" ht="14.5" x14ac:dyDescent="0.35">
      <c r="A48" s="23"/>
      <c r="B48" s="15"/>
      <c r="C48" s="11"/>
      <c r="D48" s="7" t="s">
        <v>24</v>
      </c>
      <c r="E48" s="42" t="s">
        <v>73</v>
      </c>
      <c r="F48" s="43">
        <v>20</v>
      </c>
      <c r="G48" s="43">
        <v>0.1</v>
      </c>
      <c r="H48" s="43">
        <v>0</v>
      </c>
      <c r="I48" s="43">
        <v>14.3</v>
      </c>
      <c r="J48" s="43">
        <v>57.6</v>
      </c>
      <c r="K48" s="44"/>
      <c r="L48" s="43">
        <v>2.73</v>
      </c>
    </row>
    <row r="49" spans="1:12" ht="14.5" x14ac:dyDescent="0.35">
      <c r="A49" s="23"/>
      <c r="B49" s="15"/>
      <c r="C49" s="11"/>
      <c r="D49" s="6"/>
      <c r="E49" s="42" t="s">
        <v>74</v>
      </c>
      <c r="F49" s="43">
        <v>60</v>
      </c>
      <c r="G49" s="43">
        <v>0.64</v>
      </c>
      <c r="H49" s="43">
        <v>0.1</v>
      </c>
      <c r="I49" s="43">
        <v>5.1100000000000003</v>
      </c>
      <c r="J49" s="43">
        <v>23.9</v>
      </c>
      <c r="K49" s="44">
        <v>59</v>
      </c>
      <c r="L49" s="43">
        <v>3.13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17.89</v>
      </c>
      <c r="H51" s="19">
        <f t="shared" ref="H51" si="19">SUM(H44:H50)</f>
        <v>14.743</v>
      </c>
      <c r="I51" s="19">
        <f t="shared" ref="I51" si="20">SUM(I44:I50)</f>
        <v>79.05</v>
      </c>
      <c r="J51" s="19">
        <f t="shared" ref="J51:L51" si="21">SUM(J44:J50)</f>
        <v>475.43700000000001</v>
      </c>
      <c r="K51" s="25"/>
      <c r="L51" s="19">
        <f t="shared" si="21"/>
        <v>41.879999999999995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 t="s">
        <v>76</v>
      </c>
      <c r="L52" s="43">
        <v>3.14</v>
      </c>
    </row>
    <row r="53" spans="1:12" ht="25" x14ac:dyDescent="0.35">
      <c r="A53" s="23"/>
      <c r="B53" s="15"/>
      <c r="C53" s="11"/>
      <c r="D53" s="7" t="s">
        <v>27</v>
      </c>
      <c r="E53" s="42" t="s">
        <v>77</v>
      </c>
      <c r="F53" s="43" t="s">
        <v>51</v>
      </c>
      <c r="G53" s="43">
        <v>1.89</v>
      </c>
      <c r="H53" s="43">
        <v>2.4300000000000002</v>
      </c>
      <c r="I53" s="43">
        <v>9.34</v>
      </c>
      <c r="J53" s="43">
        <v>6.79</v>
      </c>
      <c r="K53" s="44">
        <v>82</v>
      </c>
      <c r="L53" s="43">
        <v>11.71</v>
      </c>
    </row>
    <row r="54" spans="1:12" ht="14.5" x14ac:dyDescent="0.35">
      <c r="A54" s="23"/>
      <c r="B54" s="15"/>
      <c r="C54" s="11"/>
      <c r="D54" s="7" t="s">
        <v>28</v>
      </c>
      <c r="E54" s="42" t="s">
        <v>78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36.68</v>
      </c>
    </row>
    <row r="55" spans="1:12" ht="25" x14ac:dyDescent="0.35">
      <c r="A55" s="23"/>
      <c r="B55" s="15"/>
      <c r="C55" s="11"/>
      <c r="D55" s="7" t="s">
        <v>29</v>
      </c>
      <c r="E55" s="42" t="s">
        <v>79</v>
      </c>
      <c r="F55" s="43">
        <v>60</v>
      </c>
      <c r="G55" s="43">
        <v>0.3</v>
      </c>
      <c r="H55" s="43">
        <v>2</v>
      </c>
      <c r="I55" s="43">
        <v>1.6</v>
      </c>
      <c r="J55" s="43">
        <v>25.6</v>
      </c>
      <c r="K55" s="44">
        <v>24</v>
      </c>
      <c r="L55" s="43">
        <v>4.83</v>
      </c>
    </row>
    <row r="56" spans="1:12" ht="14.5" x14ac:dyDescent="0.3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3.25</v>
      </c>
    </row>
    <row r="57" spans="1:12" ht="14.5" x14ac:dyDescent="0.3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57</v>
      </c>
      <c r="L57" s="43">
        <v>1.31</v>
      </c>
    </row>
    <row r="58" spans="1:12" ht="14.5" x14ac:dyDescent="0.35">
      <c r="A58" s="23"/>
      <c r="B58" s="15"/>
      <c r="C58" s="11"/>
      <c r="D58" s="7" t="s">
        <v>32</v>
      </c>
      <c r="E58" s="42" t="s">
        <v>70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57</v>
      </c>
      <c r="L58" s="43">
        <v>1.31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640</v>
      </c>
      <c r="G61" s="19">
        <f t="shared" ref="G61" si="22">SUM(G52:G60)</f>
        <v>30.150000000000002</v>
      </c>
      <c r="H61" s="19">
        <f t="shared" ref="H61" si="23">SUM(H52:H60)</f>
        <v>33.462999999999994</v>
      </c>
      <c r="I61" s="19">
        <f t="shared" ref="I61" si="24">SUM(I52:I60)</f>
        <v>115.13</v>
      </c>
      <c r="J61" s="19">
        <f t="shared" ref="J61:L61" si="25">SUM(J52:J60)</f>
        <v>822.11699999999996</v>
      </c>
      <c r="K61" s="25"/>
      <c r="L61" s="19">
        <f t="shared" si="25"/>
        <v>62.230000000000004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1130</v>
      </c>
      <c r="G62" s="32">
        <f t="shared" ref="G62" si="26">G51+G61</f>
        <v>48.040000000000006</v>
      </c>
      <c r="H62" s="32">
        <f t="shared" ref="H62" si="27">H51+H61</f>
        <v>48.205999999999996</v>
      </c>
      <c r="I62" s="32">
        <f t="shared" ref="I62" si="28">I51+I61</f>
        <v>194.18</v>
      </c>
      <c r="J62" s="32">
        <f t="shared" ref="J62:L62" si="29">J51+J61</f>
        <v>1297.5540000000001</v>
      </c>
      <c r="K62" s="32"/>
      <c r="L62" s="32">
        <f t="shared" si="29"/>
        <v>104.11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150</v>
      </c>
      <c r="G63" s="40">
        <v>5.7</v>
      </c>
      <c r="H63" s="40">
        <v>3.43</v>
      </c>
      <c r="I63" s="40">
        <v>36.450000000000003</v>
      </c>
      <c r="J63" s="40">
        <v>199.47</v>
      </c>
      <c r="K63" s="41">
        <v>203</v>
      </c>
      <c r="L63" s="40">
        <v>4.71</v>
      </c>
    </row>
    <row r="64" spans="1:12" ht="14.5" x14ac:dyDescent="0.35">
      <c r="A64" s="23"/>
      <c r="B64" s="15"/>
      <c r="C64" s="11"/>
      <c r="D64" s="6"/>
      <c r="E64" s="42" t="s">
        <v>82</v>
      </c>
      <c r="F64" s="43">
        <v>90</v>
      </c>
      <c r="G64" s="43">
        <v>12.11</v>
      </c>
      <c r="H64" s="43">
        <v>9.77</v>
      </c>
      <c r="I64" s="43">
        <v>4.8099999999999996</v>
      </c>
      <c r="J64" s="43">
        <v>155.65</v>
      </c>
      <c r="K64" s="44">
        <v>268</v>
      </c>
      <c r="L64" s="43">
        <v>40.270000000000003</v>
      </c>
    </row>
    <row r="65" spans="1:12" ht="14.5" x14ac:dyDescent="0.35">
      <c r="A65" s="23"/>
      <c r="B65" s="15"/>
      <c r="C65" s="11"/>
      <c r="D65" s="7" t="s">
        <v>22</v>
      </c>
      <c r="E65" s="42" t="s">
        <v>83</v>
      </c>
      <c r="F65" s="43" t="s">
        <v>55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2.4300000000000002</v>
      </c>
    </row>
    <row r="66" spans="1:12" ht="14.5" x14ac:dyDescent="0.35">
      <c r="A66" s="23"/>
      <c r="B66" s="15"/>
      <c r="C66" s="11"/>
      <c r="D66" s="7" t="s">
        <v>23</v>
      </c>
      <c r="E66" s="42" t="s">
        <v>56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57</v>
      </c>
      <c r="L66" s="43">
        <v>2.38</v>
      </c>
    </row>
    <row r="67" spans="1:12" ht="14.5" x14ac:dyDescent="0.35">
      <c r="A67" s="23"/>
      <c r="B67" s="15"/>
      <c r="C67" s="11"/>
      <c r="D67" s="7" t="s">
        <v>24</v>
      </c>
      <c r="E67" s="42" t="s">
        <v>84</v>
      </c>
      <c r="F67" s="43">
        <v>100</v>
      </c>
      <c r="G67" s="43">
        <v>0.4</v>
      </c>
      <c r="H67" s="43">
        <v>0.3</v>
      </c>
      <c r="I67" s="43">
        <v>10.3</v>
      </c>
      <c r="J67" s="43">
        <v>45.5</v>
      </c>
      <c r="K67" s="44">
        <v>338</v>
      </c>
      <c r="L67" s="43">
        <v>19.5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20.5</v>
      </c>
      <c r="H70" s="19">
        <f t="shared" ref="H70" si="31">SUM(H63:H69)</f>
        <v>13.773</v>
      </c>
      <c r="I70" s="19">
        <f t="shared" ref="I70" si="32">SUM(I63:I69)</f>
        <v>79.900000000000006</v>
      </c>
      <c r="J70" s="19">
        <f t="shared" ref="J70:L70" si="33">SUM(J63:J69)</f>
        <v>525.58699999999999</v>
      </c>
      <c r="K70" s="25"/>
      <c r="L70" s="19">
        <f t="shared" si="33"/>
        <v>69.290000000000006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 t="s">
        <v>86</v>
      </c>
      <c r="L71" s="43">
        <v>10.8</v>
      </c>
    </row>
    <row r="72" spans="1:12" ht="14.5" x14ac:dyDescent="0.3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16.190000000000001</v>
      </c>
    </row>
    <row r="73" spans="1:12" ht="14.5" x14ac:dyDescent="0.35">
      <c r="A73" s="23"/>
      <c r="B73" s="15"/>
      <c r="C73" s="11"/>
      <c r="D73" s="7" t="s">
        <v>28</v>
      </c>
      <c r="E73" s="42" t="s">
        <v>89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266</v>
      </c>
      <c r="L73" s="43">
        <v>61.15</v>
      </c>
    </row>
    <row r="74" spans="1:12" ht="14.5" x14ac:dyDescent="0.35">
      <c r="A74" s="23"/>
      <c r="B74" s="15"/>
      <c r="C74" s="11"/>
      <c r="D74" s="7" t="s">
        <v>29</v>
      </c>
      <c r="E74" s="42" t="s">
        <v>90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7.8</v>
      </c>
    </row>
    <row r="75" spans="1:12" ht="14.5" x14ac:dyDescent="0.35">
      <c r="A75" s="23"/>
      <c r="B75" s="15"/>
      <c r="C75" s="11"/>
      <c r="D75" s="7" t="s">
        <v>30</v>
      </c>
      <c r="E75" s="42" t="s">
        <v>91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8.33</v>
      </c>
    </row>
    <row r="76" spans="1:12" ht="14.5" x14ac:dyDescent="0.35">
      <c r="A76" s="23"/>
      <c r="B76" s="15"/>
      <c r="C76" s="11"/>
      <c r="D76" s="7" t="s">
        <v>31</v>
      </c>
      <c r="E76" s="42" t="s">
        <v>92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57</v>
      </c>
      <c r="L76" s="43">
        <v>1.31</v>
      </c>
    </row>
    <row r="77" spans="1:12" ht="14.5" x14ac:dyDescent="0.35">
      <c r="A77" s="23"/>
      <c r="B77" s="15"/>
      <c r="C77" s="11"/>
      <c r="D77" s="7" t="s">
        <v>32</v>
      </c>
      <c r="E77" s="42" t="s">
        <v>93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57</v>
      </c>
      <c r="L77" s="43">
        <v>1.31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106.89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1160</v>
      </c>
      <c r="G81" s="32">
        <f t="shared" ref="G81" si="38">G70+G80</f>
        <v>49.16</v>
      </c>
      <c r="H81" s="32">
        <f t="shared" ref="H81" si="39">H70+H80</f>
        <v>57.146000000000001</v>
      </c>
      <c r="I81" s="32">
        <f t="shared" ref="I81" si="40">I70+I80</f>
        <v>172.28</v>
      </c>
      <c r="J81" s="32">
        <f t="shared" ref="J81:L81" si="41">J70+J80</f>
        <v>1399.9739999999999</v>
      </c>
      <c r="K81" s="32"/>
      <c r="L81" s="32">
        <f t="shared" si="41"/>
        <v>176.18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256.23</v>
      </c>
      <c r="K82" s="41">
        <v>210</v>
      </c>
      <c r="L82" s="40">
        <v>23.27</v>
      </c>
    </row>
    <row r="83" spans="1:12" ht="14.5" x14ac:dyDescent="0.35">
      <c r="A83" s="23"/>
      <c r="B83" s="15"/>
      <c r="C83" s="11"/>
      <c r="D83" s="6"/>
      <c r="E83" s="42" t="s">
        <v>48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12.39</v>
      </c>
    </row>
    <row r="84" spans="1:12" ht="14.5" x14ac:dyDescent="0.3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1.48</v>
      </c>
    </row>
    <row r="85" spans="1:12" ht="14.5" x14ac:dyDescent="0.35">
      <c r="A85" s="23"/>
      <c r="B85" s="15"/>
      <c r="C85" s="11"/>
      <c r="D85" s="7" t="s">
        <v>23</v>
      </c>
      <c r="E85" s="42" t="s">
        <v>56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57</v>
      </c>
      <c r="L85" s="43">
        <v>2.38</v>
      </c>
    </row>
    <row r="86" spans="1:12" ht="14.5" x14ac:dyDescent="0.35">
      <c r="A86" s="23"/>
      <c r="B86" s="15"/>
      <c r="C86" s="11"/>
      <c r="D86" s="7" t="s">
        <v>24</v>
      </c>
      <c r="E86" s="42" t="s">
        <v>95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4.5" x14ac:dyDescent="0.35">
      <c r="A87" s="23"/>
      <c r="B87" s="15"/>
      <c r="C87" s="11"/>
      <c r="D87" s="6"/>
      <c r="E87" s="42" t="s">
        <v>96</v>
      </c>
      <c r="F87" s="43">
        <v>20</v>
      </c>
      <c r="G87" s="43">
        <v>4.5999999999999996</v>
      </c>
      <c r="H87" s="43">
        <v>0.24</v>
      </c>
      <c r="I87" s="43">
        <v>10.66</v>
      </c>
      <c r="J87" s="43">
        <v>63.2</v>
      </c>
      <c r="K87" s="44">
        <v>131</v>
      </c>
      <c r="L87" s="43">
        <v>3.25</v>
      </c>
    </row>
    <row r="88" spans="1:12" ht="14.5" x14ac:dyDescent="0.35">
      <c r="A88" s="23"/>
      <c r="B88" s="15"/>
      <c r="C88" s="11"/>
      <c r="D88" s="6"/>
      <c r="E88" s="42" t="s">
        <v>97</v>
      </c>
      <c r="F88" s="43">
        <v>40</v>
      </c>
      <c r="G88" s="43">
        <v>0.44</v>
      </c>
      <c r="H88" s="43">
        <v>0.08</v>
      </c>
      <c r="I88" s="43">
        <v>1.52</v>
      </c>
      <c r="J88" s="43">
        <v>8.56</v>
      </c>
      <c r="K88" s="44">
        <v>71</v>
      </c>
      <c r="L88" s="43">
        <v>3.8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28.599999999999998</v>
      </c>
      <c r="H89" s="19">
        <f t="shared" ref="H89" si="43">SUM(H82:H88)</f>
        <v>26.772999999999996</v>
      </c>
      <c r="I89" s="19">
        <f t="shared" ref="I89" si="44">SUM(I82:I88)</f>
        <v>55.169999999999995</v>
      </c>
      <c r="J89" s="19">
        <f t="shared" ref="J89:L89" si="45">SUM(J82:J88)</f>
        <v>576.02700000000004</v>
      </c>
      <c r="K89" s="25"/>
      <c r="L89" s="19">
        <f t="shared" si="45"/>
        <v>53.069999999999993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4.5" x14ac:dyDescent="0.35">
      <c r="A91" s="23"/>
      <c r="B91" s="15"/>
      <c r="C91" s="11"/>
      <c r="D91" s="7" t="s">
        <v>27</v>
      </c>
      <c r="E91" s="42" t="s">
        <v>98</v>
      </c>
      <c r="F91" s="43" t="s">
        <v>99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10.18</v>
      </c>
    </row>
    <row r="92" spans="1:12" ht="14.5" x14ac:dyDescent="0.35">
      <c r="A92" s="23"/>
      <c r="B92" s="15"/>
      <c r="C92" s="11"/>
      <c r="D92" s="7" t="s">
        <v>28</v>
      </c>
      <c r="E92" s="42" t="s">
        <v>100</v>
      </c>
      <c r="F92" s="43">
        <v>90</v>
      </c>
      <c r="G92" s="43">
        <v>13.72</v>
      </c>
      <c r="H92" s="43">
        <v>5.2</v>
      </c>
      <c r="I92" s="43">
        <v>9.1</v>
      </c>
      <c r="J92" s="43">
        <v>138.41999999999999</v>
      </c>
      <c r="K92" s="44">
        <v>295</v>
      </c>
      <c r="L92" s="43">
        <v>31.12</v>
      </c>
    </row>
    <row r="93" spans="1:12" ht="14.5" x14ac:dyDescent="0.35">
      <c r="A93" s="23"/>
      <c r="B93" s="15"/>
      <c r="C93" s="11"/>
      <c r="D93" s="7" t="s">
        <v>29</v>
      </c>
      <c r="E93" s="42" t="s">
        <v>101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13.2</v>
      </c>
    </row>
    <row r="94" spans="1:12" ht="14.5" x14ac:dyDescent="0.35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8.33</v>
      </c>
    </row>
    <row r="95" spans="1:12" ht="14.5" x14ac:dyDescent="0.35">
      <c r="A95" s="23"/>
      <c r="B95" s="15"/>
      <c r="C95" s="11"/>
      <c r="D95" s="7" t="s">
        <v>31</v>
      </c>
      <c r="E95" s="42" t="s">
        <v>56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57</v>
      </c>
      <c r="L95" s="43">
        <v>1.31</v>
      </c>
    </row>
    <row r="96" spans="1:12" ht="14.5" x14ac:dyDescent="0.35">
      <c r="A96" s="23"/>
      <c r="B96" s="15"/>
      <c r="C96" s="11"/>
      <c r="D96" s="7" t="s">
        <v>32</v>
      </c>
      <c r="E96" s="42" t="s">
        <v>70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57</v>
      </c>
      <c r="L96" s="43">
        <v>1.31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764.13699999999994</v>
      </c>
      <c r="K99" s="25"/>
      <c r="L99" s="19">
        <f t="shared" si="49"/>
        <v>68.12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1200</v>
      </c>
      <c r="G100" s="32">
        <f t="shared" ref="G100" si="50">G89+G99</f>
        <v>63.319999999999993</v>
      </c>
      <c r="H100" s="32">
        <f t="shared" ref="H100" si="51">H89+H99</f>
        <v>53.956000000000003</v>
      </c>
      <c r="I100" s="32">
        <f t="shared" ref="I100" si="52">I89+I99</f>
        <v>150.24</v>
      </c>
      <c r="J100" s="32">
        <f t="shared" ref="J100:L100" si="53">J89+J99</f>
        <v>1340.164</v>
      </c>
      <c r="K100" s="32"/>
      <c r="L100" s="32">
        <f t="shared" si="53"/>
        <v>121.19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19.75</v>
      </c>
    </row>
    <row r="102" spans="1:12" ht="14.5" x14ac:dyDescent="0.35">
      <c r="A102" s="23"/>
      <c r="B102" s="15"/>
      <c r="C102" s="11"/>
      <c r="D102" s="6"/>
      <c r="E102" s="42" t="s">
        <v>106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4.5" x14ac:dyDescent="0.3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6.85</v>
      </c>
    </row>
    <row r="104" spans="1:12" ht="14.5" x14ac:dyDescent="0.35">
      <c r="A104" s="23"/>
      <c r="B104" s="15"/>
      <c r="C104" s="11"/>
      <c r="D104" s="7" t="s">
        <v>23</v>
      </c>
      <c r="E104" s="42" t="s">
        <v>56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57</v>
      </c>
      <c r="L104" s="43">
        <v>2.38</v>
      </c>
    </row>
    <row r="105" spans="1:12" ht="14.5" x14ac:dyDescent="0.35">
      <c r="A105" s="23"/>
      <c r="B105" s="15"/>
      <c r="C105" s="11"/>
      <c r="D105" s="7" t="s">
        <v>24</v>
      </c>
      <c r="E105" s="42" t="s">
        <v>104</v>
      </c>
      <c r="F105" s="43" t="s">
        <v>105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19.5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60.28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 t="s">
        <v>76</v>
      </c>
      <c r="L109" s="43">
        <v>3.19</v>
      </c>
    </row>
    <row r="110" spans="1:12" ht="14.5" x14ac:dyDescent="0.35">
      <c r="A110" s="23"/>
      <c r="B110" s="15"/>
      <c r="C110" s="11"/>
      <c r="D110" s="7" t="s">
        <v>27</v>
      </c>
      <c r="E110" s="42" t="s">
        <v>107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15.54</v>
      </c>
    </row>
    <row r="111" spans="1:12" ht="14.5" x14ac:dyDescent="0.35">
      <c r="A111" s="23"/>
      <c r="B111" s="15"/>
      <c r="C111" s="11"/>
      <c r="D111" s="7" t="s">
        <v>28</v>
      </c>
      <c r="E111" s="42" t="s">
        <v>108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18.52</v>
      </c>
    </row>
    <row r="112" spans="1:12" ht="14.5" x14ac:dyDescent="0.3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4.71</v>
      </c>
    </row>
    <row r="113" spans="1:12" ht="14.5" x14ac:dyDescent="0.35">
      <c r="A113" s="23"/>
      <c r="B113" s="15"/>
      <c r="C113" s="11"/>
      <c r="D113" s="7" t="s">
        <v>30</v>
      </c>
      <c r="E113" s="42" t="s">
        <v>109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3.25</v>
      </c>
    </row>
    <row r="114" spans="1:12" ht="14.5" x14ac:dyDescent="0.35">
      <c r="A114" s="23"/>
      <c r="B114" s="15"/>
      <c r="C114" s="11"/>
      <c r="D114" s="7" t="s">
        <v>31</v>
      </c>
      <c r="E114" s="42" t="s">
        <v>56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57</v>
      </c>
      <c r="L114" s="43">
        <v>1.31</v>
      </c>
    </row>
    <row r="115" spans="1:12" ht="14.5" x14ac:dyDescent="0.35">
      <c r="A115" s="23"/>
      <c r="B115" s="15"/>
      <c r="C115" s="11"/>
      <c r="D115" s="7" t="s">
        <v>32</v>
      </c>
      <c r="E115" s="42" t="s">
        <v>70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57</v>
      </c>
      <c r="L115" s="43">
        <v>1.31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47.830000000000005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108.11000000000001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110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5.2</v>
      </c>
    </row>
    <row r="121" spans="1:12" ht="14.5" x14ac:dyDescent="0.35">
      <c r="A121" s="14"/>
      <c r="B121" s="15"/>
      <c r="C121" s="11"/>
      <c r="D121" s="6"/>
      <c r="E121" s="42" t="s">
        <v>111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63.7</v>
      </c>
    </row>
    <row r="122" spans="1:12" ht="14.5" x14ac:dyDescent="0.35">
      <c r="A122" s="14"/>
      <c r="B122" s="15"/>
      <c r="C122" s="11"/>
      <c r="D122" s="7" t="s">
        <v>22</v>
      </c>
      <c r="E122" s="42" t="s">
        <v>112</v>
      </c>
      <c r="F122" s="43" t="s">
        <v>55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2.4300000000000002</v>
      </c>
    </row>
    <row r="123" spans="1:12" ht="14.5" x14ac:dyDescent="0.35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57</v>
      </c>
      <c r="L123" s="43">
        <v>2.38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" x14ac:dyDescent="0.35">
      <c r="A125" s="14"/>
      <c r="B125" s="15"/>
      <c r="C125" s="11"/>
      <c r="D125" s="6"/>
      <c r="E125" s="42" t="s">
        <v>62</v>
      </c>
      <c r="F125" s="43" t="s">
        <v>63</v>
      </c>
      <c r="G125" s="43">
        <v>3.06</v>
      </c>
      <c r="H125" s="43">
        <v>3.52</v>
      </c>
      <c r="I125" s="43">
        <v>8.83</v>
      </c>
      <c r="J125" s="43">
        <v>79.239999999999995</v>
      </c>
      <c r="K125" s="44" t="s">
        <v>64</v>
      </c>
      <c r="L125" s="43">
        <v>7.5</v>
      </c>
    </row>
    <row r="126" spans="1:12" ht="14.5" x14ac:dyDescent="0.35">
      <c r="A126" s="14"/>
      <c r="B126" s="15"/>
      <c r="C126" s="11"/>
      <c r="D126" s="6"/>
      <c r="E126" s="42" t="s">
        <v>113</v>
      </c>
      <c r="F126" s="43">
        <v>40</v>
      </c>
      <c r="G126" s="43">
        <v>0.44</v>
      </c>
      <c r="H126" s="43">
        <v>0.08</v>
      </c>
      <c r="I126" s="43">
        <v>1.52</v>
      </c>
      <c r="J126" s="43">
        <v>8.56</v>
      </c>
      <c r="K126" s="44">
        <v>71</v>
      </c>
      <c r="L126" s="43">
        <v>3.8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320</v>
      </c>
      <c r="G127" s="19">
        <f t="shared" ref="G127:J127" si="62">SUM(G120:G126)</f>
        <v>20.12</v>
      </c>
      <c r="H127" s="19">
        <f t="shared" si="62"/>
        <v>20.322999999999997</v>
      </c>
      <c r="I127" s="19">
        <f t="shared" si="62"/>
        <v>74.169999999999987</v>
      </c>
      <c r="J127" s="19">
        <f t="shared" si="62"/>
        <v>559.58699999999988</v>
      </c>
      <c r="K127" s="25"/>
      <c r="L127" s="19">
        <f t="shared" ref="L127" si="63">SUM(L120:L126)</f>
        <v>85.01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114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5.62</v>
      </c>
    </row>
    <row r="129" spans="1:12" ht="14.5" x14ac:dyDescent="0.35">
      <c r="A129" s="14"/>
      <c r="B129" s="15"/>
      <c r="C129" s="11"/>
      <c r="D129" s="7" t="s">
        <v>27</v>
      </c>
      <c r="E129" s="42" t="s">
        <v>115</v>
      </c>
      <c r="F129" s="43" t="s">
        <v>51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7.23</v>
      </c>
    </row>
    <row r="130" spans="1:12" ht="14.5" x14ac:dyDescent="0.35">
      <c r="A130" s="14"/>
      <c r="B130" s="15"/>
      <c r="C130" s="11"/>
      <c r="D130" s="7" t="s">
        <v>28</v>
      </c>
      <c r="E130" s="42" t="s">
        <v>116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23.57</v>
      </c>
    </row>
    <row r="131" spans="1:12" ht="14.5" x14ac:dyDescent="0.35">
      <c r="A131" s="14"/>
      <c r="B131" s="15"/>
      <c r="C131" s="11"/>
      <c r="D131" s="7" t="s">
        <v>29</v>
      </c>
      <c r="E131" s="42" t="s">
        <v>101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13.2</v>
      </c>
    </row>
    <row r="132" spans="1:12" ht="14.5" x14ac:dyDescent="0.35">
      <c r="A132" s="14"/>
      <c r="B132" s="15"/>
      <c r="C132" s="11"/>
      <c r="D132" s="7" t="s">
        <v>30</v>
      </c>
      <c r="E132" s="42" t="s">
        <v>117</v>
      </c>
      <c r="F132" s="43">
        <v>200</v>
      </c>
      <c r="G132" s="43">
        <v>0.22</v>
      </c>
      <c r="H132" s="43"/>
      <c r="I132" s="43">
        <v>24.42</v>
      </c>
      <c r="J132" s="43">
        <v>98.56</v>
      </c>
      <c r="K132" s="44">
        <v>349</v>
      </c>
      <c r="L132" s="43">
        <v>3.25</v>
      </c>
    </row>
    <row r="133" spans="1:12" ht="14.5" x14ac:dyDescent="0.35">
      <c r="A133" s="14"/>
      <c r="B133" s="15"/>
      <c r="C133" s="11"/>
      <c r="D133" s="7" t="s">
        <v>31</v>
      </c>
      <c r="E133" s="42" t="s">
        <v>56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57</v>
      </c>
      <c r="L133" s="43">
        <v>1.31</v>
      </c>
    </row>
    <row r="134" spans="1:12" ht="14.5" x14ac:dyDescent="0.35">
      <c r="A134" s="14"/>
      <c r="B134" s="15"/>
      <c r="C134" s="11"/>
      <c r="D134" s="7" t="s">
        <v>32</v>
      </c>
      <c r="E134" s="42" t="s">
        <v>70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57</v>
      </c>
      <c r="L134" s="43">
        <v>1.31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580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55.490000000000009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900</v>
      </c>
      <c r="G138" s="32">
        <f t="shared" ref="G138" si="66">G127+G137</f>
        <v>55.19</v>
      </c>
      <c r="H138" s="32">
        <f t="shared" ref="H138" si="67">H127+H137</f>
        <v>47.146000000000001</v>
      </c>
      <c r="I138" s="32">
        <f t="shared" ref="I138" si="68">I127+I137</f>
        <v>161.87</v>
      </c>
      <c r="J138" s="32">
        <f t="shared" ref="J138:L138" si="69">J127+J137</f>
        <v>1292.0439999999999</v>
      </c>
      <c r="K138" s="32"/>
      <c r="L138" s="32">
        <f t="shared" si="69"/>
        <v>140.5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41</v>
      </c>
    </row>
    <row r="140" spans="1:12" ht="14.5" x14ac:dyDescent="0.35">
      <c r="A140" s="23"/>
      <c r="B140" s="15"/>
      <c r="C140" s="11"/>
      <c r="D140" s="6"/>
      <c r="E140" s="42" t="s">
        <v>119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11.12</v>
      </c>
    </row>
    <row r="141" spans="1:12" ht="14.5" x14ac:dyDescent="0.35">
      <c r="A141" s="23"/>
      <c r="B141" s="15"/>
      <c r="C141" s="11"/>
      <c r="D141" s="7" t="s">
        <v>22</v>
      </c>
      <c r="E141" s="42" t="s">
        <v>91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8.33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56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57</v>
      </c>
      <c r="L142" s="43">
        <v>2.38</v>
      </c>
    </row>
    <row r="143" spans="1:12" ht="14.5" x14ac:dyDescent="0.35">
      <c r="A143" s="23"/>
      <c r="B143" s="15"/>
      <c r="C143" s="11"/>
      <c r="D143" s="7" t="s">
        <v>24</v>
      </c>
      <c r="E143" s="42" t="s">
        <v>120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19.5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82.33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121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 t="s">
        <v>86</v>
      </c>
      <c r="L147" s="43">
        <v>10.8</v>
      </c>
    </row>
    <row r="148" spans="1:12" ht="14.5" x14ac:dyDescent="0.35">
      <c r="A148" s="23"/>
      <c r="B148" s="15"/>
      <c r="C148" s="11"/>
      <c r="D148" s="7" t="s">
        <v>27</v>
      </c>
      <c r="E148" s="42" t="s">
        <v>122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12.97</v>
      </c>
    </row>
    <row r="149" spans="1:12" ht="14.5" x14ac:dyDescent="0.35">
      <c r="A149" s="23"/>
      <c r="B149" s="15"/>
      <c r="C149" s="11"/>
      <c r="D149" s="7" t="s">
        <v>28</v>
      </c>
      <c r="E149" s="42" t="s">
        <v>123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54.82</v>
      </c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3.25</v>
      </c>
    </row>
    <row r="152" spans="1:12" ht="14.5" x14ac:dyDescent="0.35">
      <c r="A152" s="23"/>
      <c r="B152" s="15"/>
      <c r="C152" s="11"/>
      <c r="D152" s="7" t="s">
        <v>31</v>
      </c>
      <c r="E152" s="42" t="s">
        <v>56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57</v>
      </c>
      <c r="L152" s="43">
        <v>1.31</v>
      </c>
    </row>
    <row r="153" spans="1:12" ht="14.5" x14ac:dyDescent="0.35">
      <c r="A153" s="23"/>
      <c r="B153" s="15"/>
      <c r="C153" s="11"/>
      <c r="D153" s="7" t="s">
        <v>32</v>
      </c>
      <c r="E153" s="42" t="s">
        <v>70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57</v>
      </c>
      <c r="L153" s="43">
        <v>1.31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84.460000000000008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166.79000000000002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4.71</v>
      </c>
    </row>
    <row r="159" spans="1:12" ht="14.5" x14ac:dyDescent="0.35">
      <c r="A159" s="23"/>
      <c r="B159" s="15"/>
      <c r="C159" s="11"/>
      <c r="D159" s="6"/>
      <c r="E159" s="42" t="s">
        <v>124</v>
      </c>
      <c r="F159" s="43" t="s">
        <v>125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43.02</v>
      </c>
    </row>
    <row r="160" spans="1:12" ht="14.5" x14ac:dyDescent="0.3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8.5</v>
      </c>
    </row>
    <row r="161" spans="1:12" ht="14.5" x14ac:dyDescent="0.35">
      <c r="A161" s="23"/>
      <c r="B161" s="15"/>
      <c r="C161" s="11"/>
      <c r="D161" s="7" t="s">
        <v>23</v>
      </c>
      <c r="E161" s="42" t="s">
        <v>56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57</v>
      </c>
      <c r="L161" s="43">
        <v>2.38</v>
      </c>
    </row>
    <row r="162" spans="1:12" ht="14.5" x14ac:dyDescent="0.35">
      <c r="A162" s="23"/>
      <c r="B162" s="15"/>
      <c r="C162" s="11"/>
      <c r="D162" s="7" t="s">
        <v>24</v>
      </c>
      <c r="E162" s="42" t="s">
        <v>126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4.5" x14ac:dyDescent="0.35">
      <c r="A163" s="23"/>
      <c r="B163" s="15"/>
      <c r="C163" s="11"/>
      <c r="D163" s="6"/>
      <c r="E163" s="42" t="s">
        <v>127</v>
      </c>
      <c r="F163" s="43">
        <v>40</v>
      </c>
      <c r="G163" s="43">
        <v>0.33</v>
      </c>
      <c r="H163" s="43">
        <v>0.04</v>
      </c>
      <c r="I163" s="43">
        <v>1.1299999999999999</v>
      </c>
      <c r="J163" s="43">
        <v>6.23</v>
      </c>
      <c r="K163" s="44">
        <v>71</v>
      </c>
      <c r="L163" s="43">
        <v>2.6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23.689999999999998</v>
      </c>
      <c r="H165" s="19">
        <f t="shared" si="78"/>
        <v>21.863</v>
      </c>
      <c r="I165" s="19">
        <f t="shared" si="78"/>
        <v>100.94</v>
      </c>
      <c r="J165" s="19">
        <f t="shared" si="78"/>
        <v>695.30700000000002</v>
      </c>
      <c r="K165" s="25"/>
      <c r="L165" s="19">
        <f t="shared" ref="L165" si="79">SUM(L158:L164)</f>
        <v>67.710000000000008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128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5.65</v>
      </c>
    </row>
    <row r="167" spans="1:12" ht="14.5" x14ac:dyDescent="0.35">
      <c r="A167" s="23"/>
      <c r="B167" s="15"/>
      <c r="C167" s="11"/>
      <c r="D167" s="7" t="s">
        <v>27</v>
      </c>
      <c r="E167" s="42" t="s">
        <v>129</v>
      </c>
      <c r="F167" s="43" t="s">
        <v>51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18.54</v>
      </c>
    </row>
    <row r="168" spans="1:12" ht="14.5" x14ac:dyDescent="0.35">
      <c r="A168" s="23"/>
      <c r="B168" s="15"/>
      <c r="C168" s="11"/>
      <c r="D168" s="7" t="s">
        <v>28</v>
      </c>
      <c r="E168" s="42" t="s">
        <v>138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25.66</v>
      </c>
    </row>
    <row r="169" spans="1:12" ht="14.5" x14ac:dyDescent="0.3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7.8</v>
      </c>
    </row>
    <row r="170" spans="1:12" ht="14.5" x14ac:dyDescent="0.35">
      <c r="A170" s="23"/>
      <c r="B170" s="15"/>
      <c r="C170" s="11"/>
      <c r="D170" s="7" t="s">
        <v>30</v>
      </c>
      <c r="E170" s="42" t="s">
        <v>130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4.5" x14ac:dyDescent="0.35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57</v>
      </c>
      <c r="L171" s="43">
        <v>1.31</v>
      </c>
    </row>
    <row r="172" spans="1:12" ht="14.5" x14ac:dyDescent="0.35">
      <c r="A172" s="23"/>
      <c r="B172" s="15"/>
      <c r="C172" s="11"/>
      <c r="D172" s="7" t="s">
        <v>32</v>
      </c>
      <c r="E172" s="42" t="s">
        <v>70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57</v>
      </c>
      <c r="L172" s="43">
        <v>1.31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63.519999999999996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1110</v>
      </c>
      <c r="G176" s="32">
        <f t="shared" ref="G176" si="82">G165+G175</f>
        <v>56.36999999999999</v>
      </c>
      <c r="H176" s="32">
        <f t="shared" ref="H176" si="83">H165+H175</f>
        <v>50.006</v>
      </c>
      <c r="I176" s="32">
        <f t="shared" ref="I176" si="84">I165+I175</f>
        <v>186.65</v>
      </c>
      <c r="J176" s="32">
        <f t="shared" ref="J176:L176" si="85">J165+J175</f>
        <v>1422.104</v>
      </c>
      <c r="K176" s="32"/>
      <c r="L176" s="32">
        <f t="shared" si="85"/>
        <v>131.23000000000002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23.27</v>
      </c>
    </row>
    <row r="178" spans="1:12" ht="14.5" x14ac:dyDescent="0.35">
      <c r="A178" s="23"/>
      <c r="B178" s="15"/>
      <c r="C178" s="11"/>
      <c r="D178" s="6"/>
      <c r="E178" s="42" t="s">
        <v>48</v>
      </c>
      <c r="F178" s="43">
        <v>20</v>
      </c>
      <c r="G178" s="43">
        <v>4.6399999999999997</v>
      </c>
      <c r="H178" s="43">
        <v>6.8</v>
      </c>
      <c r="I178" s="43">
        <v>0.02</v>
      </c>
      <c r="J178" s="43">
        <v>79.84</v>
      </c>
      <c r="K178" s="44">
        <v>15</v>
      </c>
      <c r="L178" s="43">
        <v>11.8</v>
      </c>
    </row>
    <row r="179" spans="1:12" ht="14.5" x14ac:dyDescent="0.3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1.48</v>
      </c>
    </row>
    <row r="180" spans="1:12" ht="14.5" x14ac:dyDescent="0.35">
      <c r="A180" s="23"/>
      <c r="B180" s="15"/>
      <c r="C180" s="11"/>
      <c r="D180" s="7" t="s">
        <v>23</v>
      </c>
      <c r="E180" s="42" t="s">
        <v>92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57</v>
      </c>
      <c r="L180" s="43">
        <v>2.38</v>
      </c>
    </row>
    <row r="181" spans="1:12" ht="14.5" x14ac:dyDescent="0.35">
      <c r="A181" s="23"/>
      <c r="B181" s="15"/>
      <c r="C181" s="11"/>
      <c r="D181" s="7" t="s">
        <v>24</v>
      </c>
      <c r="E181" s="42" t="s">
        <v>131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19.5</v>
      </c>
    </row>
    <row r="182" spans="1:12" ht="14.5" x14ac:dyDescent="0.35">
      <c r="A182" s="23"/>
      <c r="B182" s="15"/>
      <c r="C182" s="11"/>
      <c r="D182" s="6"/>
      <c r="E182" s="42" t="s">
        <v>96</v>
      </c>
      <c r="F182" s="43">
        <v>20</v>
      </c>
      <c r="G182" s="43">
        <v>4.5999999999999996</v>
      </c>
      <c r="H182" s="43">
        <v>0.24</v>
      </c>
      <c r="I182" s="43">
        <v>10.7</v>
      </c>
      <c r="J182" s="43">
        <v>63.2</v>
      </c>
      <c r="K182" s="44">
        <v>131</v>
      </c>
      <c r="L182" s="43">
        <v>3.25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28.659999999999997</v>
      </c>
      <c r="H184" s="19">
        <f t="shared" si="86"/>
        <v>26.503</v>
      </c>
      <c r="I184" s="19">
        <f t="shared" si="86"/>
        <v>51.95</v>
      </c>
      <c r="J184" s="19">
        <f t="shared" si="86"/>
        <v>560.86700000000008</v>
      </c>
      <c r="K184" s="25"/>
      <c r="L184" s="19">
        <f t="shared" ref="L184" si="87">SUM(L177:L183)</f>
        <v>61.68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 t="s">
        <v>132</v>
      </c>
      <c r="L185" s="43">
        <v>3.19</v>
      </c>
    </row>
    <row r="186" spans="1:12" ht="14.5" x14ac:dyDescent="0.35">
      <c r="A186" s="23"/>
      <c r="B186" s="15"/>
      <c r="C186" s="11"/>
      <c r="D186" s="7" t="s">
        <v>27</v>
      </c>
      <c r="E186" s="42" t="s">
        <v>133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12.51</v>
      </c>
    </row>
    <row r="187" spans="1:12" ht="14.5" x14ac:dyDescent="0.35">
      <c r="A187" s="23"/>
      <c r="B187" s="15"/>
      <c r="C187" s="11"/>
      <c r="D187" s="7" t="s">
        <v>28</v>
      </c>
      <c r="E187" s="42" t="s">
        <v>135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31.12</v>
      </c>
    </row>
    <row r="188" spans="1:12" ht="14.5" x14ac:dyDescent="0.35">
      <c r="A188" s="23"/>
      <c r="B188" s="15"/>
      <c r="C188" s="11"/>
      <c r="D188" s="7" t="s">
        <v>29</v>
      </c>
      <c r="E188" s="42" t="s">
        <v>134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6.77</v>
      </c>
    </row>
    <row r="189" spans="1:12" ht="14.5" x14ac:dyDescent="0.3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1</v>
      </c>
      <c r="H189" s="43">
        <v>0.2</v>
      </c>
      <c r="I189" s="43">
        <v>22.2</v>
      </c>
      <c r="J189" s="43">
        <v>86.6</v>
      </c>
      <c r="K189" s="44">
        <v>389</v>
      </c>
      <c r="L189" s="43">
        <v>8.33</v>
      </c>
    </row>
    <row r="190" spans="1:12" ht="14.5" x14ac:dyDescent="0.35">
      <c r="A190" s="23"/>
      <c r="B190" s="15"/>
      <c r="C190" s="11"/>
      <c r="D190" s="7" t="s">
        <v>31</v>
      </c>
      <c r="E190" s="42" t="s">
        <v>56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57</v>
      </c>
      <c r="L190" s="43">
        <v>1.31</v>
      </c>
    </row>
    <row r="191" spans="1:12" ht="14.5" x14ac:dyDescent="0.35">
      <c r="A191" s="23"/>
      <c r="B191" s="15"/>
      <c r="C191" s="11"/>
      <c r="D191" s="7" t="s">
        <v>32</v>
      </c>
      <c r="E191" s="42" t="s">
        <v>70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57</v>
      </c>
      <c r="L191" s="43">
        <v>1.31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117.88</v>
      </c>
      <c r="J194" s="19">
        <f t="shared" si="88"/>
        <v>801.35699999999997</v>
      </c>
      <c r="K194" s="25"/>
      <c r="L194" s="19">
        <f t="shared" ref="L194" si="89">SUM(L185:L193)</f>
        <v>64.540000000000006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65.289999999999992</v>
      </c>
      <c r="H195" s="32">
        <f t="shared" ref="H195" si="91">H184+H194</f>
        <v>47.725999999999999</v>
      </c>
      <c r="I195" s="32">
        <f t="shared" ref="I195" si="92">I184+I194</f>
        <v>169.82999999999998</v>
      </c>
      <c r="J195" s="32">
        <f t="shared" ref="J195:L195" si="93">J184+J194</f>
        <v>1362.2240000000002</v>
      </c>
      <c r="K195" s="32"/>
      <c r="L195" s="32">
        <f t="shared" si="93"/>
        <v>126.22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53.941999999999993</v>
      </c>
      <c r="H196" s="34">
        <f t="shared" si="94"/>
        <v>50.698999999999998</v>
      </c>
      <c r="I196" s="34">
        <f t="shared" si="94"/>
        <v>175.39299999999997</v>
      </c>
      <c r="J196" s="34">
        <f t="shared" si="94"/>
        <v>1372.5740000000001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130.65000000000003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2023-10-30T05:29:58Z</dcterms:modified>
</cp:coreProperties>
</file>